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 finoperator\Сайт с отдельным CSS-файлом\files\"/>
    </mc:Choice>
  </mc:AlternateContent>
  <xr:revisionPtr revIDLastSave="0" documentId="13_ncr:1_{77689873-03FE-4795-8614-50FB27485BC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rasporti unico ordine" sheetId="4" r:id="rId1"/>
    <sheet name="Справочник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4" l="1"/>
  <c r="E10" i="4" l="1"/>
  <c r="B10" i="4"/>
  <c r="D10" i="4" l="1"/>
  <c r="C10" i="4"/>
  <c r="D6" i="4"/>
  <c r="G10" i="4" l="1"/>
  <c r="I10" i="4" l="1"/>
</calcChain>
</file>

<file path=xl/sharedStrings.xml><?xml version="1.0" encoding="utf-8"?>
<sst xmlns="http://schemas.openxmlformats.org/spreadsheetml/2006/main" count="43" uniqueCount="40">
  <si>
    <t>Кухни</t>
  </si>
  <si>
    <t>Курс Euro/$</t>
  </si>
  <si>
    <t>проверить
и ввести</t>
  </si>
  <si>
    <t>Общая стоимость
доставки $</t>
  </si>
  <si>
    <t>Внимание! Если груз на поддонах ("паллетах"), цену считать отдельно.</t>
  </si>
  <si>
    <t>Тариф за
объём, $</t>
  </si>
  <si>
    <t>Объём
по объёму</t>
  </si>
  <si>
    <t>Объём
по весу</t>
  </si>
  <si>
    <r>
      <t xml:space="preserve">Вес груза брутто, кг
</t>
    </r>
    <r>
      <rPr>
        <b/>
        <sz val="11"/>
        <color theme="1"/>
        <rFont val="Calibri"/>
        <family val="2"/>
        <charset val="204"/>
        <scheme val="minor"/>
      </rPr>
      <t>(ввести значение)</t>
    </r>
  </si>
  <si>
    <t>Доставка до Москвы, $</t>
  </si>
  <si>
    <t xml:space="preserve">Общая стоимость
доставки € </t>
  </si>
  <si>
    <t>Стоимость забора Евро</t>
  </si>
  <si>
    <t xml:space="preserve">Ввести объём груза, вес брутто (с упаковкой) и текущий курс Евро в розовые ячейки. </t>
  </si>
  <si>
    <r>
      <t>Объём груза,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b/>
        <sz val="11"/>
        <color theme="1"/>
        <rFont val="Calibri"/>
        <family val="2"/>
        <charset val="204"/>
        <scheme val="minor"/>
      </rPr>
      <t>(ввести значение</t>
    </r>
    <r>
      <rPr>
        <sz val="11"/>
        <color theme="1"/>
        <rFont val="Calibri"/>
        <family val="2"/>
        <charset val="204"/>
        <scheme val="minor"/>
      </rPr>
      <t>)</t>
    </r>
  </si>
  <si>
    <t>Каталоги, образцы</t>
  </si>
  <si>
    <t>Светильники, люстры, бра</t>
  </si>
  <si>
    <t>Расчёт стоимости транспорта (Перевозчик .... ) ИЗ ИТАЛИИ за один раз с одной фабрики.</t>
  </si>
  <si>
    <t>Вид мебели</t>
  </si>
  <si>
    <t>Корпусная мебель и двери</t>
  </si>
  <si>
    <t>Мягкая мебель стулья</t>
  </si>
  <si>
    <t>Мебель для ванных комнат</t>
  </si>
  <si>
    <t>Вазы стеклянные, Elbi, посуда</t>
  </si>
  <si>
    <t>Офисная мебель Okitalia</t>
  </si>
  <si>
    <t>Фабрика</t>
  </si>
  <si>
    <t xml:space="preserve">Стоимость забора с группажного склада, € </t>
  </si>
  <si>
    <t>Agora</t>
  </si>
  <si>
    <t>Gi-Nova</t>
  </si>
  <si>
    <t>Tieffe</t>
  </si>
  <si>
    <t>Minotti</t>
  </si>
  <si>
    <t>BTC</t>
  </si>
  <si>
    <t>Oak</t>
  </si>
  <si>
    <t>Aran Cucine</t>
  </si>
  <si>
    <t>Varaschin</t>
  </si>
  <si>
    <t>Veneran</t>
  </si>
  <si>
    <t>Cappellini</t>
  </si>
  <si>
    <t>Codutti</t>
  </si>
  <si>
    <t>Deri</t>
  </si>
  <si>
    <t>Il Loft</t>
  </si>
  <si>
    <t>Poliform</t>
  </si>
  <si>
    <t>Выбери
Фабрику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</si>
</sst>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theme="2" tint="-0.249977111117893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5B7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3" borderId="0" xfId="0" applyFill="1" applyAlignment="1">
      <alignment vertical="top" wrapText="1"/>
    </xf>
    <xf numFmtId="0" fontId="0" fillId="3" borderId="0" xfId="0" applyFill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3" fontId="6" fillId="3" borderId="0" xfId="0" applyNumberFormat="1" applyFont="1" applyFill="1" applyAlignment="1">
      <alignment horizontal="center" vertical="top" wrapText="1"/>
    </xf>
    <xf numFmtId="3" fontId="2" fillId="3" borderId="0" xfId="0" applyNumberFormat="1" applyFont="1" applyFill="1" applyAlignment="1">
      <alignment horizontal="center" vertical="top" wrapText="1"/>
    </xf>
    <xf numFmtId="0" fontId="3" fillId="4" borderId="0" xfId="0" applyFont="1" applyFill="1" applyAlignment="1">
      <alignment vertical="top"/>
    </xf>
    <xf numFmtId="0" fontId="0" fillId="4" borderId="0" xfId="0" applyFill="1" applyAlignment="1">
      <alignment vertical="top" wrapText="1"/>
    </xf>
    <xf numFmtId="0" fontId="0" fillId="4" borderId="0" xfId="0" applyFill="1" applyAlignment="1">
      <alignment horizontal="center" vertical="top" wrapText="1"/>
    </xf>
    <xf numFmtId="1" fontId="0" fillId="4" borderId="1" xfId="0" applyNumberFormat="1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vertical="top" wrapText="1"/>
    </xf>
    <xf numFmtId="0" fontId="0" fillId="4" borderId="0" xfId="0" applyFill="1" applyAlignment="1">
      <alignment vertical="top"/>
    </xf>
    <xf numFmtId="0" fontId="0" fillId="4" borderId="0" xfId="0" applyFill="1" applyAlignment="1">
      <alignment horizontal="center" vertical="top"/>
    </xf>
    <xf numFmtId="0" fontId="0" fillId="4" borderId="0" xfId="0" applyFill="1" applyAlignment="1">
      <alignment horizontal="center" vertical="center" wrapText="1"/>
    </xf>
    <xf numFmtId="0" fontId="4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 wrapText="1"/>
    </xf>
    <xf numFmtId="3" fontId="0" fillId="4" borderId="0" xfId="0" applyNumberFormat="1" applyFill="1" applyAlignment="1">
      <alignment horizontal="center" vertical="top" wrapText="1"/>
    </xf>
    <xf numFmtId="0" fontId="0" fillId="4" borderId="0" xfId="0" applyFont="1" applyFill="1" applyAlignment="1">
      <alignment horizontal="center" vertical="top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3" fontId="9" fillId="0" borderId="0" xfId="0" applyNumberFormat="1" applyFont="1" applyFill="1" applyAlignment="1">
      <alignment horizontal="center" vertical="center" wrapText="1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top" wrapText="1"/>
    </xf>
    <xf numFmtId="3" fontId="11" fillId="3" borderId="0" xfId="0" applyNumberFormat="1" applyFont="1" applyFill="1" applyAlignment="1">
      <alignment horizontal="center" vertical="top" wrapText="1"/>
    </xf>
    <xf numFmtId="4" fontId="11" fillId="3" borderId="0" xfId="0" applyNumberFormat="1" applyFont="1" applyFill="1" applyAlignment="1">
      <alignment horizontal="center" vertical="top" wrapText="1"/>
    </xf>
    <xf numFmtId="0" fontId="2" fillId="3" borderId="0" xfId="0" applyFont="1" applyFill="1" applyAlignment="1">
      <alignment horizontal="left" vertical="top" wrapText="1" indent="1"/>
    </xf>
    <xf numFmtId="0" fontId="7" fillId="4" borderId="0" xfId="0" applyFont="1" applyFill="1" applyAlignment="1">
      <alignment horizontal="left" vertical="top" indent="1"/>
    </xf>
    <xf numFmtId="0" fontId="3" fillId="4" borderId="0" xfId="0" applyFont="1" applyFill="1" applyAlignment="1">
      <alignment horizontal="left" vertical="top" indent="1"/>
    </xf>
    <xf numFmtId="0" fontId="5" fillId="4" borderId="0" xfId="0" applyFont="1" applyFill="1" applyAlignment="1">
      <alignment horizontal="left" vertical="top" indent="1"/>
    </xf>
    <xf numFmtId="0" fontId="10" fillId="6" borderId="2" xfId="0" applyFont="1" applyFill="1" applyBorder="1" applyAlignment="1">
      <alignment horizontal="left" vertical="center" wrapText="1" indent="1"/>
    </xf>
    <xf numFmtId="0" fontId="0" fillId="4" borderId="1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  <color rgb="FFFFC5B7"/>
      <color rgb="FFEEECE1"/>
      <color rgb="FFFF5D5D"/>
      <color rgb="FFFF9B9B"/>
      <color rgb="FFFFD5D5"/>
      <color rgb="FFA88000"/>
      <color rgb="FFD6A300"/>
      <color rgb="FFFFC819"/>
      <color rgb="FFDAA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tabSelected="1" workbookViewId="0">
      <pane ySplit="7" topLeftCell="A8" activePane="bottomLeft" state="frozenSplit"/>
      <selection pane="bottomLeft" activeCell="I6" sqref="I6"/>
    </sheetView>
  </sheetViews>
  <sheetFormatPr defaultColWidth="9.109375" defaultRowHeight="14.4" x14ac:dyDescent="0.3"/>
  <cols>
    <col min="1" max="1" width="21.5546875" style="2" customWidth="1"/>
    <col min="2" max="2" width="18.21875" style="2" customWidth="1"/>
    <col min="3" max="3" width="20" style="2" customWidth="1"/>
    <col min="4" max="4" width="15" style="2" customWidth="1"/>
    <col min="5" max="5" width="17.109375" style="2" customWidth="1"/>
    <col min="6" max="6" width="7.44140625" style="2" customWidth="1"/>
    <col min="7" max="7" width="18.6640625" style="2" customWidth="1"/>
    <col min="8" max="8" width="4.109375" style="2" customWidth="1"/>
    <col min="9" max="9" width="20.6640625" style="7" customWidth="1"/>
    <col min="10" max="10" width="5.77734375" style="7" customWidth="1"/>
    <col min="11" max="16384" width="9.109375" style="2"/>
  </cols>
  <sheetData>
    <row r="1" spans="1:10" ht="21" x14ac:dyDescent="0.3">
      <c r="A1" s="34" t="s">
        <v>16</v>
      </c>
      <c r="B1" s="11"/>
      <c r="C1" s="11"/>
      <c r="D1" s="11"/>
      <c r="E1" s="11"/>
      <c r="F1" s="11"/>
      <c r="G1" s="11"/>
      <c r="H1" s="11"/>
      <c r="I1" s="12"/>
      <c r="J1" s="12"/>
    </row>
    <row r="2" spans="1:10" ht="18" x14ac:dyDescent="0.3">
      <c r="A2" s="35" t="s">
        <v>12</v>
      </c>
      <c r="B2" s="11"/>
      <c r="C2" s="11"/>
      <c r="D2" s="11"/>
      <c r="E2" s="11"/>
      <c r="F2" s="11"/>
      <c r="G2" s="11"/>
      <c r="H2" s="11"/>
      <c r="I2" s="12"/>
      <c r="J2" s="12"/>
    </row>
    <row r="3" spans="1:10" s="1" customFormat="1" ht="18" x14ac:dyDescent="0.3">
      <c r="A3" s="35"/>
      <c r="B3" s="17"/>
      <c r="C3" s="17"/>
      <c r="D3" s="17"/>
      <c r="E3" s="17"/>
      <c r="F3" s="17"/>
      <c r="G3" s="17"/>
      <c r="H3" s="17"/>
      <c r="I3" s="18"/>
      <c r="J3" s="18"/>
    </row>
    <row r="4" spans="1:10" s="1" customFormat="1" ht="25.5" customHeight="1" x14ac:dyDescent="0.3">
      <c r="A4" s="36" t="s">
        <v>4</v>
      </c>
      <c r="B4" s="17"/>
      <c r="C4" s="17"/>
      <c r="D4" s="17"/>
      <c r="E4" s="17"/>
      <c r="F4" s="17"/>
      <c r="G4" s="17"/>
      <c r="H4" s="17"/>
      <c r="I4" s="18"/>
      <c r="J4" s="18"/>
    </row>
    <row r="5" spans="1:10" ht="36" customHeight="1" thickBot="1" x14ac:dyDescent="0.35">
      <c r="A5" s="16"/>
      <c r="B5" s="12" t="s">
        <v>13</v>
      </c>
      <c r="C5" s="12" t="s">
        <v>8</v>
      </c>
      <c r="D5" s="11"/>
      <c r="E5" s="19" t="s">
        <v>1</v>
      </c>
      <c r="F5" s="11"/>
      <c r="G5" s="12" t="s">
        <v>11</v>
      </c>
      <c r="H5" s="11"/>
      <c r="I5" s="12" t="s">
        <v>39</v>
      </c>
      <c r="J5" s="12"/>
    </row>
    <row r="6" spans="1:10" ht="18.600000000000001" thickBot="1" x14ac:dyDescent="0.35">
      <c r="A6" s="10"/>
      <c r="B6" s="14">
        <v>0.5</v>
      </c>
      <c r="C6" s="14">
        <v>150</v>
      </c>
      <c r="D6" s="20">
        <f>30*B6*1.15</f>
        <v>17.25</v>
      </c>
      <c r="E6" s="15">
        <v>1.35</v>
      </c>
      <c r="F6" s="11"/>
      <c r="G6" s="13">
        <f>VLOOKUP(I6,Справочник!E2:F15,2,0)</f>
        <v>100</v>
      </c>
      <c r="H6" s="11"/>
      <c r="I6" s="38" t="s">
        <v>27</v>
      </c>
      <c r="J6" s="12"/>
    </row>
    <row r="7" spans="1:10" ht="33.75" customHeight="1" x14ac:dyDescent="0.3">
      <c r="A7" s="10"/>
      <c r="B7" s="11"/>
      <c r="C7" s="11"/>
      <c r="D7" s="11"/>
      <c r="E7" s="21" t="s">
        <v>2</v>
      </c>
      <c r="F7" s="11"/>
      <c r="G7" s="11"/>
      <c r="H7" s="11"/>
      <c r="I7" s="12"/>
      <c r="J7" s="12"/>
    </row>
    <row r="8" spans="1:10" x14ac:dyDescent="0.3">
      <c r="A8" s="11"/>
      <c r="B8" s="11"/>
      <c r="C8" s="11"/>
      <c r="D8" s="11"/>
      <c r="E8" s="11"/>
      <c r="F8" s="11"/>
      <c r="G8" s="11"/>
      <c r="H8" s="11"/>
      <c r="I8" s="12"/>
      <c r="J8" s="12"/>
    </row>
    <row r="9" spans="1:10" ht="35.25" customHeight="1" thickBot="1" x14ac:dyDescent="0.35">
      <c r="A9" s="33" t="s">
        <v>19</v>
      </c>
      <c r="B9" s="30" t="s">
        <v>5</v>
      </c>
      <c r="C9" s="30" t="s">
        <v>6</v>
      </c>
      <c r="D9" s="30" t="s">
        <v>7</v>
      </c>
      <c r="E9" s="30" t="s">
        <v>9</v>
      </c>
      <c r="F9" s="4"/>
      <c r="G9" s="5" t="s">
        <v>10</v>
      </c>
      <c r="H9" s="4"/>
      <c r="I9" s="23" t="s">
        <v>3</v>
      </c>
      <c r="J9" s="22"/>
    </row>
    <row r="10" spans="1:10" ht="15" thickBot="1" x14ac:dyDescent="0.35">
      <c r="A10" s="3"/>
      <c r="B10" s="31">
        <f>VLOOKUP(A9,Справочник!B2:C9,2,0)</f>
        <v>470</v>
      </c>
      <c r="C10" s="32">
        <f>B6*1.1</f>
        <v>0.55000000000000004</v>
      </c>
      <c r="D10" s="32">
        <f>C6*1.1/150</f>
        <v>1.1000000000000001</v>
      </c>
      <c r="E10" s="31">
        <f>IF(C10&gt;=D10,C10*B10,D10*B10)</f>
        <v>517</v>
      </c>
      <c r="F10" s="9"/>
      <c r="G10" s="6">
        <f>(E10/E6)+G6</f>
        <v>482.96296296296293</v>
      </c>
      <c r="H10" s="3"/>
      <c r="I10" s="22">
        <f>E10+E6*G6</f>
        <v>652</v>
      </c>
      <c r="J10" s="22"/>
    </row>
    <row r="11" spans="1:10" x14ac:dyDescent="0.3">
      <c r="A11" s="3"/>
      <c r="B11" s="3"/>
      <c r="C11" s="8"/>
      <c r="D11" s="3"/>
      <c r="E11" s="3"/>
      <c r="F11" s="3"/>
      <c r="G11" s="4"/>
      <c r="H11" s="4"/>
      <c r="I11" s="22"/>
      <c r="J11" s="22"/>
    </row>
    <row r="12" spans="1:10" x14ac:dyDescent="0.3">
      <c r="J12" s="12"/>
    </row>
  </sheetData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797CE62-D81A-48AB-93ED-878F9632F181}">
          <x14:formula1>
            <xm:f>Справочник!$B$2:$B$9</xm:f>
          </x14:formula1>
          <xm:sqref>A9</xm:sqref>
        </x14:dataValidation>
        <x14:dataValidation type="list" allowBlank="1" showInputMessage="1" showErrorMessage="1" xr:uid="{ABCA4675-625E-4E63-B4E8-B32B13D9F6AB}">
          <x14:formula1>
            <xm:f>Справочник!$E$2:$E$15</xm:f>
          </x14:formula1>
          <xm:sqref>I6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2B302-B81D-409C-8584-C900B8624870}">
  <dimension ref="B1:F30"/>
  <sheetViews>
    <sheetView workbookViewId="0">
      <pane ySplit="1" topLeftCell="A2" activePane="bottomLeft" state="frozen"/>
      <selection pane="bottomLeft" activeCell="E15" sqref="E15"/>
    </sheetView>
  </sheetViews>
  <sheetFormatPr defaultColWidth="9.109375" defaultRowHeight="14.4" x14ac:dyDescent="0.3"/>
  <cols>
    <col min="1" max="1" width="3.44140625" style="24" customWidth="1"/>
    <col min="2" max="2" width="34.88671875" style="24" customWidth="1"/>
    <col min="3" max="3" width="18.44140625" style="24" customWidth="1"/>
    <col min="4" max="4" width="14.6640625" style="25" customWidth="1"/>
    <col min="5" max="5" width="24.109375" style="24" customWidth="1"/>
    <col min="6" max="6" width="22.5546875" style="24" customWidth="1"/>
    <col min="7" max="16384" width="9.109375" style="24"/>
  </cols>
  <sheetData>
    <row r="1" spans="2:6" ht="28.8" x14ac:dyDescent="0.3">
      <c r="B1" s="28" t="s">
        <v>17</v>
      </c>
      <c r="C1" s="29" t="s">
        <v>5</v>
      </c>
      <c r="E1" s="37" t="s">
        <v>23</v>
      </c>
      <c r="F1" s="29" t="s">
        <v>24</v>
      </c>
    </row>
    <row r="2" spans="2:6" x14ac:dyDescent="0.3">
      <c r="B2" s="26" t="s">
        <v>18</v>
      </c>
      <c r="C2" s="27">
        <v>560</v>
      </c>
      <c r="D2" s="27"/>
      <c r="E2" s="24" t="s">
        <v>25</v>
      </c>
      <c r="F2" s="24">
        <v>100</v>
      </c>
    </row>
    <row r="3" spans="2:6" x14ac:dyDescent="0.3">
      <c r="B3" s="26" t="s">
        <v>0</v>
      </c>
      <c r="C3" s="27">
        <v>560</v>
      </c>
      <c r="D3" s="27"/>
      <c r="E3" s="24" t="s">
        <v>31</v>
      </c>
      <c r="F3" s="24">
        <v>90</v>
      </c>
    </row>
    <row r="4" spans="2:6" x14ac:dyDescent="0.3">
      <c r="B4" s="26" t="s">
        <v>19</v>
      </c>
      <c r="C4" s="27">
        <v>470</v>
      </c>
      <c r="D4" s="27"/>
      <c r="E4" s="24" t="s">
        <v>29</v>
      </c>
      <c r="F4" s="24">
        <v>120</v>
      </c>
    </row>
    <row r="5" spans="2:6" x14ac:dyDescent="0.3">
      <c r="B5" s="26" t="s">
        <v>20</v>
      </c>
      <c r="C5" s="27">
        <v>500</v>
      </c>
      <c r="D5" s="27"/>
      <c r="E5" s="24" t="s">
        <v>34</v>
      </c>
      <c r="F5" s="24">
        <v>100</v>
      </c>
    </row>
    <row r="6" spans="2:6" x14ac:dyDescent="0.3">
      <c r="B6" s="26" t="s">
        <v>21</v>
      </c>
      <c r="C6" s="27">
        <v>520</v>
      </c>
      <c r="D6" s="27"/>
      <c r="E6" s="24" t="s">
        <v>35</v>
      </c>
      <c r="F6" s="24">
        <v>90</v>
      </c>
    </row>
    <row r="7" spans="2:6" x14ac:dyDescent="0.3">
      <c r="B7" s="26" t="s">
        <v>14</v>
      </c>
      <c r="C7" s="27">
        <v>460</v>
      </c>
      <c r="D7" s="27"/>
      <c r="E7" s="24" t="s">
        <v>36</v>
      </c>
      <c r="F7" s="24">
        <v>120</v>
      </c>
    </row>
    <row r="8" spans="2:6" x14ac:dyDescent="0.3">
      <c r="B8" s="26" t="s">
        <v>15</v>
      </c>
      <c r="C8" s="27">
        <v>550</v>
      </c>
      <c r="D8" s="27"/>
      <c r="E8" s="24" t="s">
        <v>26</v>
      </c>
      <c r="F8" s="24">
        <v>100</v>
      </c>
    </row>
    <row r="9" spans="2:6" x14ac:dyDescent="0.3">
      <c r="B9" s="26" t="s">
        <v>22</v>
      </c>
      <c r="C9" s="27">
        <v>610</v>
      </c>
      <c r="D9" s="27"/>
      <c r="E9" s="24" t="s">
        <v>37</v>
      </c>
      <c r="F9" s="24">
        <v>90</v>
      </c>
    </row>
    <row r="10" spans="2:6" x14ac:dyDescent="0.3">
      <c r="D10" s="27"/>
      <c r="E10" s="24" t="s">
        <v>28</v>
      </c>
      <c r="F10" s="24">
        <v>120</v>
      </c>
    </row>
    <row r="11" spans="2:6" x14ac:dyDescent="0.3">
      <c r="D11" s="27"/>
      <c r="E11" s="24" t="s">
        <v>30</v>
      </c>
      <c r="F11" s="24">
        <v>100</v>
      </c>
    </row>
    <row r="12" spans="2:6" x14ac:dyDescent="0.3">
      <c r="D12" s="27"/>
      <c r="E12" s="24" t="s">
        <v>38</v>
      </c>
      <c r="F12" s="24">
        <v>90</v>
      </c>
    </row>
    <row r="13" spans="2:6" x14ac:dyDescent="0.3">
      <c r="D13" s="27"/>
      <c r="E13" s="24" t="s">
        <v>27</v>
      </c>
      <c r="F13" s="24">
        <v>100</v>
      </c>
    </row>
    <row r="14" spans="2:6" x14ac:dyDescent="0.3">
      <c r="D14" s="27"/>
      <c r="E14" s="24" t="s">
        <v>32</v>
      </c>
      <c r="F14" s="24">
        <v>110</v>
      </c>
    </row>
    <row r="15" spans="2:6" x14ac:dyDescent="0.3">
      <c r="D15" s="27"/>
      <c r="E15" s="24" t="s">
        <v>33</v>
      </c>
      <c r="F15" s="24">
        <v>100</v>
      </c>
    </row>
    <row r="16" spans="2:6" x14ac:dyDescent="0.3">
      <c r="D16" s="27"/>
    </row>
    <row r="17" spans="4:4" x14ac:dyDescent="0.3">
      <c r="D17" s="27"/>
    </row>
    <row r="18" spans="4:4" x14ac:dyDescent="0.3">
      <c r="D18" s="27"/>
    </row>
    <row r="19" spans="4:4" ht="28.5" customHeight="1" x14ac:dyDescent="0.3">
      <c r="D19" s="27"/>
    </row>
    <row r="20" spans="4:4" x14ac:dyDescent="0.3">
      <c r="D20" s="27"/>
    </row>
    <row r="21" spans="4:4" x14ac:dyDescent="0.3">
      <c r="D21" s="27"/>
    </row>
    <row r="22" spans="4:4" x14ac:dyDescent="0.3">
      <c r="D22" s="27"/>
    </row>
    <row r="23" spans="4:4" ht="28.5" customHeight="1" x14ac:dyDescent="0.3">
      <c r="D23" s="27"/>
    </row>
    <row r="24" spans="4:4" x14ac:dyDescent="0.3">
      <c r="D24" s="27"/>
    </row>
    <row r="25" spans="4:4" x14ac:dyDescent="0.3">
      <c r="D25" s="27"/>
    </row>
    <row r="26" spans="4:4" x14ac:dyDescent="0.3">
      <c r="D26" s="27"/>
    </row>
    <row r="27" spans="4:4" ht="28.5" customHeight="1" x14ac:dyDescent="0.3">
      <c r="D27" s="27"/>
    </row>
    <row r="28" spans="4:4" x14ac:dyDescent="0.3">
      <c r="D28" s="27"/>
    </row>
    <row r="29" spans="4:4" x14ac:dyDescent="0.3">
      <c r="D29" s="27"/>
    </row>
    <row r="30" spans="4:4" x14ac:dyDescent="0.3">
      <c r="D30" s="27"/>
    </row>
  </sheetData>
  <sortState xmlns:xlrd2="http://schemas.microsoft.com/office/spreadsheetml/2017/richdata2" ref="E2:E15">
    <sortCondition ref="E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Trasporti unico ordine</vt:lpstr>
      <vt:lpstr>Справочник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lsavchenko</dc:creator>
  <cp:lastModifiedBy>Александр</cp:lastModifiedBy>
  <dcterms:created xsi:type="dcterms:W3CDTF">2010-04-09T09:14:12Z</dcterms:created>
  <dcterms:modified xsi:type="dcterms:W3CDTF">2025-05-31T11:15:11Z</dcterms:modified>
</cp:coreProperties>
</file>